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<sst xmlns="http://schemas.openxmlformats.org/spreadsheetml/2006/main" count="57" uniqueCount="35">
  <si>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h</t>
  </si>
  <si>
    <t>Р = (9.78*Q*H)/(1000*hм*hп)</t>
  </si>
  <si>
    <t>hп - кпд на помпата</t>
  </si>
  <si>
    <t>Q - дебит на помпата в литри за секунда</t>
  </si>
  <si>
    <t>H - напор на помпата в метри</t>
  </si>
  <si>
    <t>hм - кпд на мотора</t>
  </si>
  <si>
    <t xml:space="preserve">hп </t>
  </si>
  <si>
    <t>Q,л/с</t>
  </si>
  <si>
    <t>H,м</t>
  </si>
  <si>
    <t>hп %</t>
  </si>
  <si>
    <t>hм %</t>
  </si>
  <si>
    <t>Даден ПА 1</t>
  </si>
  <si>
    <t>Сравняваме го с ПА 2  със следните параметри:</t>
  </si>
  <si>
    <t>Даден ПА 2</t>
  </si>
  <si>
    <t>Какъв ще е годишния ефект в лв. ,ако заменим ПА 1 с ПА 2?</t>
  </si>
  <si>
    <t>Консумираната мощност за ПА 1 е:</t>
  </si>
  <si>
    <t xml:space="preserve">hм </t>
  </si>
  <si>
    <t>Р1,KW</t>
  </si>
  <si>
    <t>Консумираната мощност за ПА 2 е:</t>
  </si>
  <si>
    <t xml:space="preserve">Снижението в мощността е </t>
  </si>
  <si>
    <r>
      <t>D</t>
    </r>
    <r>
      <rPr>
        <sz val="14"/>
        <rFont val="Arial"/>
        <family val="2"/>
      </rPr>
      <t>Р,KW</t>
    </r>
  </si>
  <si>
    <r>
      <t>D</t>
    </r>
    <r>
      <rPr>
        <sz val="14"/>
        <rFont val="Arial"/>
        <family val="2"/>
      </rPr>
      <t>Е,KW = 22*8760</t>
    </r>
  </si>
  <si>
    <t>KWh</t>
  </si>
  <si>
    <t>Годишния ефект в ел.енергия при непрекъсната работа на ПА е:</t>
  </si>
  <si>
    <t>Годишния ефект в лева при непрекъсната работа на ПА е:</t>
  </si>
  <si>
    <r>
      <t>D</t>
    </r>
    <r>
      <rPr>
        <sz val="14"/>
        <rFont val="Arial"/>
        <family val="2"/>
      </rPr>
      <t>Ц,KW = 22*8760*0.1</t>
    </r>
  </si>
  <si>
    <t>лв/год.</t>
  </si>
  <si>
    <t>KWh/год.</t>
  </si>
  <si>
    <t>Пример 1</t>
  </si>
  <si>
    <t>Пример 2</t>
  </si>
  <si>
    <r>
      <t>D</t>
    </r>
    <r>
      <rPr>
        <sz val="14"/>
        <rFont val="Arial"/>
        <family val="2"/>
      </rPr>
      <t>Е,KW = 22*40000</t>
    </r>
  </si>
  <si>
    <t>Eфекта в ел.енергия за целия жизнен цикъл на ПА е:</t>
  </si>
  <si>
    <t>Eфекта в ел.енергия за целия жизнен цикъл на ПА в лева е:</t>
  </si>
  <si>
    <t>лв</t>
  </si>
  <si>
    <t>Оценка ефективността от подмяна на помпен агрегат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</si>
</sst>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0</xdr:rowOff>
    </xdr:from>
    <xdr:to>
      <xdr:col>4</xdr:col>
      <xdr:colOff>1019175</xdr:colOff>
      <xdr:row>56</xdr:row>
      <xdr:rowOff>57150</xdr:rowOff>
    </xdr:to>
    <xdr:pic>
      <xdr:nvPicPr>
        <xdr:cNvPr id="1" name="Picture 1" descr="What To Know About Wire-to-Water Efficiency | Pumps &amp; Syste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58578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18.140625" style="2" customWidth="1"/>
    <col min="2" max="6" width="18.140625" style="1" customWidth="1"/>
    <col min="7" max="9" width="14.421875" style="1" customWidth="1"/>
    <col min="10" max="16384" width="9.140625" style="1" customWidth="1"/>
  </cols>
  <sheetData>
    <row r="1" ht="20.25">
      <c r="A1" s="8" t="s">
        <v>34</v>
      </c>
    </row>
    <row r="2" ht="5.25" customHeight="1"/>
    <row r="3" spans="1:4" ht="18">
      <c r="A3" s="2" t="s">
        <v>1</v>
      </c>
      <c r="D3" s="3" t="s">
        <v>0</v>
      </c>
    </row>
    <row r="4" ht="18">
      <c r="A4" s="2" t="s">
        <v>3</v>
      </c>
    </row>
    <row r="5" ht="18">
      <c r="A5" s="2" t="s">
        <v>4</v>
      </c>
    </row>
    <row r="6" ht="18">
      <c r="A6" s="1" t="s">
        <v>2</v>
      </c>
    </row>
    <row r="7" ht="18">
      <c r="A7" s="1" t="s">
        <v>5</v>
      </c>
    </row>
    <row r="9" ht="18">
      <c r="A9" s="2" t="s">
        <v>28</v>
      </c>
    </row>
    <row r="10" spans="1:5" ht="18">
      <c r="A10" s="4" t="s">
        <v>11</v>
      </c>
      <c r="B10" s="5" t="s">
        <v>7</v>
      </c>
      <c r="C10" s="5" t="s">
        <v>8</v>
      </c>
      <c r="D10" s="5" t="s">
        <v>6</v>
      </c>
      <c r="E10" s="5" t="s">
        <v>16</v>
      </c>
    </row>
    <row r="11" spans="1:5" ht="18">
      <c r="A11" s="4"/>
      <c r="B11" s="5">
        <v>82</v>
      </c>
      <c r="C11" s="5">
        <v>127</v>
      </c>
      <c r="D11" s="5">
        <v>0.7</v>
      </c>
      <c r="E11" s="5">
        <v>0.94</v>
      </c>
    </row>
    <row r="12" ht="18">
      <c r="A12" s="2" t="s">
        <v>12</v>
      </c>
    </row>
    <row r="13" spans="1:5" ht="18">
      <c r="A13" s="4" t="s">
        <v>13</v>
      </c>
      <c r="B13" s="5" t="s">
        <v>7</v>
      </c>
      <c r="C13" s="5" t="s">
        <v>8</v>
      </c>
      <c r="D13" s="5" t="s">
        <v>9</v>
      </c>
      <c r="E13" s="5" t="s">
        <v>10</v>
      </c>
    </row>
    <row r="14" spans="1:5" ht="18">
      <c r="A14" s="4"/>
      <c r="B14" s="5">
        <v>82</v>
      </c>
      <c r="C14" s="5">
        <v>127</v>
      </c>
      <c r="D14" s="5">
        <v>0.8</v>
      </c>
      <c r="E14" s="5">
        <v>0.96</v>
      </c>
    </row>
    <row r="15" ht="18">
      <c r="A15" s="2" t="s">
        <v>14</v>
      </c>
    </row>
    <row r="17" spans="1:5" ht="18">
      <c r="A17" s="2" t="s">
        <v>15</v>
      </c>
      <c r="D17" s="1" t="s">
        <v>17</v>
      </c>
      <c r="E17" s="7">
        <f>(9.78*B11*C11)/(1000*D11*E11)</f>
        <v>154.78559270516715</v>
      </c>
    </row>
    <row r="18" spans="1:5" ht="18">
      <c r="A18" s="2" t="s">
        <v>18</v>
      </c>
      <c r="D18" s="1" t="s">
        <v>17</v>
      </c>
      <c r="E18" s="7">
        <f>(9.78*B14*C14)/(1000*D14*E14)</f>
        <v>132.61578124999997</v>
      </c>
    </row>
    <row r="19" spans="1:5" ht="18">
      <c r="A19" s="2" t="s">
        <v>19</v>
      </c>
      <c r="D19" s="3" t="s">
        <v>20</v>
      </c>
      <c r="E19" s="7">
        <f>E17-E18</f>
        <v>22.169811455167178</v>
      </c>
    </row>
    <row r="20" ht="18">
      <c r="A20" s="2" t="s">
        <v>23</v>
      </c>
    </row>
    <row r="21" spans="2:5" ht="18">
      <c r="B21" s="3" t="s">
        <v>21</v>
      </c>
      <c r="D21" s="6">
        <f>E19*8760</f>
        <v>194207.54834726447</v>
      </c>
      <c r="E21" s="1" t="s">
        <v>27</v>
      </c>
    </row>
    <row r="22" ht="18">
      <c r="A22" s="2" t="s">
        <v>24</v>
      </c>
    </row>
    <row r="23" spans="2:5" ht="18">
      <c r="B23" s="3" t="s">
        <v>25</v>
      </c>
      <c r="D23" s="6">
        <f>D21*0.1</f>
        <v>19420.75483472645</v>
      </c>
      <c r="E23" s="1" t="s">
        <v>26</v>
      </c>
    </row>
    <row r="25" ht="18">
      <c r="A25" s="2" t="s">
        <v>29</v>
      </c>
    </row>
    <row r="26" spans="1:5" ht="18">
      <c r="A26" s="4" t="s">
        <v>11</v>
      </c>
      <c r="B26" s="5" t="s">
        <v>7</v>
      </c>
      <c r="C26" s="5" t="s">
        <v>8</v>
      </c>
      <c r="D26" s="5" t="s">
        <v>6</v>
      </c>
      <c r="E26" s="5" t="s">
        <v>16</v>
      </c>
    </row>
    <row r="27" spans="1:5" ht="18">
      <c r="A27" s="4"/>
      <c r="B27" s="5">
        <v>550</v>
      </c>
      <c r="C27" s="5">
        <v>50</v>
      </c>
      <c r="D27" s="5">
        <v>0.81</v>
      </c>
      <c r="E27" s="5">
        <v>0.9</v>
      </c>
    </row>
    <row r="28" ht="18">
      <c r="A28" s="2" t="s">
        <v>12</v>
      </c>
    </row>
    <row r="29" spans="1:5" ht="18">
      <c r="A29" s="4" t="s">
        <v>13</v>
      </c>
      <c r="B29" s="5" t="s">
        <v>7</v>
      </c>
      <c r="C29" s="5" t="s">
        <v>8</v>
      </c>
      <c r="D29" s="5" t="s">
        <v>9</v>
      </c>
      <c r="E29" s="5" t="s">
        <v>10</v>
      </c>
    </row>
    <row r="30" spans="1:5" ht="18">
      <c r="A30" s="4"/>
      <c r="B30" s="5">
        <v>550</v>
      </c>
      <c r="C30" s="5">
        <v>50</v>
      </c>
      <c r="D30" s="5">
        <v>0.867</v>
      </c>
      <c r="E30" s="5">
        <v>0.92</v>
      </c>
    </row>
    <row r="31" ht="18">
      <c r="A31" s="2" t="s">
        <v>14</v>
      </c>
    </row>
    <row r="33" spans="1:5" ht="18">
      <c r="A33" s="2" t="s">
        <v>15</v>
      </c>
      <c r="D33" s="1" t="s">
        <v>17</v>
      </c>
      <c r="E33" s="7">
        <f>(9.78*B27*C27)/(1000*D27*E27)</f>
        <v>368.93004115226336</v>
      </c>
    </row>
    <row r="34" spans="1:5" ht="18">
      <c r="A34" s="2" t="s">
        <v>18</v>
      </c>
      <c r="D34" s="1" t="s">
        <v>17</v>
      </c>
      <c r="E34" s="7">
        <f>(9.78*B30*C30)/(1000*D30*E30)</f>
        <v>337.18218745298634</v>
      </c>
    </row>
    <row r="35" spans="1:5" ht="18">
      <c r="A35" s="2" t="s">
        <v>19</v>
      </c>
      <c r="D35" s="3" t="s">
        <v>20</v>
      </c>
      <c r="E35" s="7">
        <f>E33-E34</f>
        <v>31.747853699277016</v>
      </c>
    </row>
    <row r="36" ht="18">
      <c r="A36" s="2" t="s">
        <v>31</v>
      </c>
    </row>
    <row r="37" spans="2:5" ht="18">
      <c r="B37" s="3" t="s">
        <v>30</v>
      </c>
      <c r="D37" s="6">
        <f>E35*40000</f>
        <v>1269914.1479710806</v>
      </c>
      <c r="E37" s="1" t="s">
        <v>22</v>
      </c>
    </row>
    <row r="38" ht="18">
      <c r="A38" s="2" t="s">
        <v>32</v>
      </c>
    </row>
    <row r="39" spans="2:5" ht="18">
      <c r="B39" s="3" t="s">
        <v>25</v>
      </c>
      <c r="D39" s="6">
        <f>D37*0.1</f>
        <v>126991.41479710807</v>
      </c>
      <c r="E39" s="1" t="s">
        <v>33</v>
      </c>
    </row>
    <row r="41" ht="18">
      <c r="A41"/>
    </row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</sheetData>
  <sheetProtection/>
  <printOptions/>
  <pageMargins left="0.64" right="0.1968503937007874" top="0.3937007874015748" bottom="0.3937007874015748" header="0.18" footer="0"/>
  <pageSetup horizontalDpi="120" verticalDpi="120" orientation="landscape" paperSize="9" scale="95" r:id="rId2"/>
  <headerFooter alignWithMargins="0">
    <oddHeader>&amp;L&amp;F&amp;C&amp;D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Yordanov</dc:creator>
  <cp:keywords/>
  <dc:description/>
  <cp:lastModifiedBy>Rumen Yordanov</cp:lastModifiedBy>
  <cp:lastPrinted>2004-09-09T13:41:56Z</cp:lastPrinted>
  <dcterms:created xsi:type="dcterms:W3CDTF">2004-01-02T12:56:35Z</dcterms:created>
  <dcterms:modified xsi:type="dcterms:W3CDTF">2022-05-12T11:03:35Z</dcterms:modified>
  <cp:category/>
  <cp:version/>
  <cp:contentType/>
  <cp:contentStatus/>
</cp:coreProperties>
</file>