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<sst xmlns="http://schemas.openxmlformats.org/spreadsheetml/2006/main" count="39" uniqueCount="37">
  <si>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Приложение 10</t>
  </si>
  <si>
    <t>TRPR10</t>
  </si>
  <si>
    <t>ОБЕКТ</t>
  </si>
  <si>
    <t>Ел.енергия, х.КWh/месец</t>
  </si>
  <si>
    <t>Подадена вода, х.м3/ден</t>
  </si>
  <si>
    <t>Полезен обем на НР, м3</t>
  </si>
  <si>
    <t>Пълнене резервоар, часове</t>
  </si>
  <si>
    <t>Коефициент-резерв,%</t>
  </si>
  <si>
    <t>Забележка</t>
  </si>
  <si>
    <t>Николово 2</t>
  </si>
  <si>
    <t>Вятово</t>
  </si>
  <si>
    <t>Пиргово</t>
  </si>
  <si>
    <t>Божичен</t>
  </si>
  <si>
    <t>Тръстеник</t>
  </si>
  <si>
    <t>1.В колона 1 се вписва името на обекта.</t>
  </si>
  <si>
    <t>2.В колона 2 е месечната консумация на ел.енергия в хиляди КWh.</t>
  </si>
  <si>
    <t>Колкото месечната консумация е по-голяма толкова по-голям може да бъде ефекта.</t>
  </si>
  <si>
    <t>Дебит моментен на ПА, л/сек</t>
  </si>
  <si>
    <t>Дебит моментен на ПА, м3/час</t>
  </si>
  <si>
    <t>4.Моментен дебит на помпения агрегат в литри за секунда.</t>
  </si>
  <si>
    <t>5.Моментен дебит на помпения агрегат в метри кубични за час.</t>
  </si>
  <si>
    <t xml:space="preserve">(5) =( 4) *3.6 </t>
  </si>
  <si>
    <t>6.Необходимото време за работа на ПА за да подаде нужната вода за 24 часа.</t>
  </si>
  <si>
    <t>(6) = (3)/(5)</t>
  </si>
  <si>
    <t>80% от целият обем</t>
  </si>
  <si>
    <t>8.Необходимите часове за напълване на резервоара.</t>
  </si>
  <si>
    <t xml:space="preserve">(8) = (7)/(5) </t>
  </si>
  <si>
    <t>9.Резерв за икономия от връх %.</t>
  </si>
  <si>
    <t>(9)=((7)/(3)) %</t>
  </si>
  <si>
    <t>10.Забележка как да се реализира мероприятието.</t>
  </si>
  <si>
    <t>Контролер</t>
  </si>
  <si>
    <t>Помпиер</t>
  </si>
  <si>
    <t>Ел.часовник</t>
  </si>
  <si>
    <t>МЕТОДИКА ЗА ОЦЕНКА НА ВЪЗМОЖНОСТТА ЗА "ПЕСТЕНЕ ОТ ВРЪХ"</t>
  </si>
  <si>
    <t>7.Полезният обем на напорния резервоар, м3</t>
  </si>
  <si>
    <t>3.Въвеждаме средно подадената вода от ПС в хил.  М3.</t>
  </si>
  <si>
    <t>Работа на ПА,  бр. час/24 ч.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</si>
</sst>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0"/>
      <name val="Tahoma"/>
      <family val="0"/>
    </font>
    <font>
      <u val="single"/>
      <sz val="10"/>
      <name val="Tahoma"/>
      <family val="2"/>
    </font>
    <font>
      <u val="single"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57" applyNumberFormat="1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23</xdr:row>
      <xdr:rowOff>76200</xdr:rowOff>
    </xdr:from>
    <xdr:to>
      <xdr:col>8</xdr:col>
      <xdr:colOff>666750</xdr:colOff>
      <xdr:row>43</xdr:row>
      <xdr:rowOff>9525</xdr:rowOff>
    </xdr:to>
    <xdr:pic>
      <xdr:nvPicPr>
        <xdr:cNvPr id="1" name="Picture 1" descr="What is Time of Use? TOU Energy Rates Explain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52925"/>
          <a:ext cx="61722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57150</xdr:rowOff>
    </xdr:from>
    <xdr:to>
      <xdr:col>9</xdr:col>
      <xdr:colOff>723900</xdr:colOff>
      <xdr:row>53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333875"/>
          <a:ext cx="71437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4.28125" style="0" bestFit="1" customWidth="1"/>
    <col min="2" max="2" width="12.7109375" style="0" customWidth="1"/>
    <col min="3" max="3" width="10.28125" style="0" customWidth="1"/>
    <col min="6" max="6" width="11.140625" style="0" customWidth="1"/>
    <col min="8" max="8" width="10.140625" style="0" customWidth="1"/>
    <col min="9" max="9" width="11.421875" style="0" customWidth="1"/>
    <col min="10" max="10" width="11.00390625" style="0" customWidth="1"/>
  </cols>
  <sheetData>
    <row r="1" spans="1:9" ht="12.75">
      <c r="A1" t="s">
        <v>0</v>
      </c>
      <c r="I1" s="1" t="s">
        <v>1</v>
      </c>
    </row>
    <row r="3" ht="18">
      <c r="C3" s="2" t="s">
        <v>33</v>
      </c>
    </row>
    <row r="5" spans="1:10" s="3" customFormat="1" ht="51">
      <c r="A5" s="3" t="s">
        <v>2</v>
      </c>
      <c r="B5" s="4" t="s">
        <v>3</v>
      </c>
      <c r="C5" s="3" t="s">
        <v>4</v>
      </c>
      <c r="D5" s="3" t="s">
        <v>17</v>
      </c>
      <c r="E5" s="3" t="s">
        <v>18</v>
      </c>
      <c r="F5" s="3" t="s">
        <v>36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s="5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5" customFormat="1" ht="12.75">
      <c r="A7" s="5" t="s">
        <v>9</v>
      </c>
      <c r="B7" s="5">
        <v>50</v>
      </c>
      <c r="C7" s="6">
        <f>B7/30</f>
        <v>1.6666666666666667</v>
      </c>
      <c r="D7" s="6">
        <v>28</v>
      </c>
      <c r="E7" s="7">
        <f>D7*3.6</f>
        <v>100.8</v>
      </c>
      <c r="F7" s="7">
        <f>C7/E7*1000</f>
        <v>16.53439153439154</v>
      </c>
      <c r="G7" s="6">
        <v>320</v>
      </c>
      <c r="H7" s="8">
        <f>(G7/(E7))</f>
        <v>3.174603174603175</v>
      </c>
      <c r="I7" s="7">
        <f>G7/(C7*10)</f>
        <v>19.2</v>
      </c>
      <c r="J7" s="5" t="s">
        <v>30</v>
      </c>
    </row>
    <row r="8" spans="1:10" s="5" customFormat="1" ht="12.75">
      <c r="A8" s="5" t="s">
        <v>10</v>
      </c>
      <c r="B8" s="5">
        <v>50</v>
      </c>
      <c r="C8" s="6">
        <f>B8/30</f>
        <v>1.6666666666666667</v>
      </c>
      <c r="D8" s="6">
        <v>28</v>
      </c>
      <c r="E8" s="7">
        <f>D8*3.6</f>
        <v>100.8</v>
      </c>
      <c r="F8" s="7">
        <f>C8/E8*1000</f>
        <v>16.53439153439154</v>
      </c>
      <c r="G8" s="6">
        <v>680</v>
      </c>
      <c r="H8" s="8">
        <f>(G8/(E8))</f>
        <v>6.746031746031746</v>
      </c>
      <c r="I8" s="7">
        <f>G8/(C8*10)</f>
        <v>40.8</v>
      </c>
      <c r="J8" s="5" t="s">
        <v>31</v>
      </c>
    </row>
    <row r="9" spans="1:10" s="5" customFormat="1" ht="12.75">
      <c r="A9" s="5" t="s">
        <v>11</v>
      </c>
      <c r="B9" s="5">
        <v>38</v>
      </c>
      <c r="C9" s="6">
        <f>B9/30</f>
        <v>1.2666666666666666</v>
      </c>
      <c r="D9" s="6">
        <v>28</v>
      </c>
      <c r="E9" s="7">
        <f>D9*3.6</f>
        <v>100.8</v>
      </c>
      <c r="F9" s="7">
        <f>C9/E9*1000</f>
        <v>12.566137566137565</v>
      </c>
      <c r="G9" s="6">
        <v>680</v>
      </c>
      <c r="H9" s="8">
        <f>(G9/(E9))</f>
        <v>6.746031746031746</v>
      </c>
      <c r="I9" s="7">
        <f>G9/(C9*10)</f>
        <v>53.684210526315795</v>
      </c>
      <c r="J9" s="5" t="s">
        <v>32</v>
      </c>
    </row>
    <row r="10" spans="1:10" s="5" customFormat="1" ht="12.75">
      <c r="A10" s="5" t="s">
        <v>12</v>
      </c>
      <c r="B10" s="5">
        <v>30</v>
      </c>
      <c r="C10" s="6">
        <f>B10/30</f>
        <v>1</v>
      </c>
      <c r="D10" s="6">
        <v>25</v>
      </c>
      <c r="E10" s="7">
        <f>D10*3.6</f>
        <v>90</v>
      </c>
      <c r="F10" s="7">
        <f>C10/E10*1000</f>
        <v>11.11111111111111</v>
      </c>
      <c r="G10" s="6">
        <v>220</v>
      </c>
      <c r="H10" s="8">
        <f>(G10/(E10))</f>
        <v>2.4444444444444446</v>
      </c>
      <c r="I10" s="7">
        <f>G10/(C10*10)</f>
        <v>22</v>
      </c>
      <c r="J10" s="5" t="s">
        <v>32</v>
      </c>
    </row>
    <row r="11" spans="1:10" s="5" customFormat="1" ht="12.75">
      <c r="A11" s="5" t="s">
        <v>13</v>
      </c>
      <c r="B11" s="5">
        <v>20</v>
      </c>
      <c r="C11" s="6">
        <f>B11/30</f>
        <v>0.6666666666666666</v>
      </c>
      <c r="D11" s="6">
        <v>28</v>
      </c>
      <c r="E11" s="7">
        <f>D11*3.6</f>
        <v>100.8</v>
      </c>
      <c r="F11" s="7">
        <f>C11/E11*1000</f>
        <v>6.613756613756613</v>
      </c>
      <c r="G11" s="6">
        <v>360</v>
      </c>
      <c r="H11" s="8">
        <f>(G11/(E11))</f>
        <v>3.5714285714285716</v>
      </c>
      <c r="I11" s="7">
        <f>G11/(C11*10)</f>
        <v>54.00000000000001</v>
      </c>
      <c r="J11" s="5" t="s">
        <v>32</v>
      </c>
    </row>
    <row r="13" s="9" customFormat="1" ht="12.75">
      <c r="A13" s="9" t="s">
        <v>14</v>
      </c>
    </row>
    <row r="14" s="9" customFormat="1" ht="12.75">
      <c r="A14" s="9" t="s">
        <v>15</v>
      </c>
    </row>
    <row r="15" s="9" customFormat="1" ht="12.75">
      <c r="A15" s="9" t="s">
        <v>16</v>
      </c>
    </row>
    <row r="16" s="9" customFormat="1" ht="12.75">
      <c r="A16" s="9" t="s">
        <v>35</v>
      </c>
    </row>
    <row r="17" s="9" customFormat="1" ht="12.75">
      <c r="A17" s="9" t="s">
        <v>19</v>
      </c>
    </row>
    <row r="18" spans="1:8" s="9" customFormat="1" ht="12.75">
      <c r="A18" s="9" t="s">
        <v>20</v>
      </c>
      <c r="H18" s="9" t="s">
        <v>21</v>
      </c>
    </row>
    <row r="19" spans="1:8" ht="12.75">
      <c r="A19" s="9" t="s">
        <v>22</v>
      </c>
      <c r="H19" t="s">
        <v>23</v>
      </c>
    </row>
    <row r="20" spans="1:8" ht="12.75">
      <c r="A20" s="9" t="s">
        <v>34</v>
      </c>
      <c r="H20" t="s">
        <v>24</v>
      </c>
    </row>
    <row r="21" spans="1:8" ht="12.75">
      <c r="A21" s="9" t="s">
        <v>25</v>
      </c>
      <c r="H21" s="9" t="s">
        <v>26</v>
      </c>
    </row>
    <row r="22" spans="1:8" ht="12.75">
      <c r="A22" s="9" t="s">
        <v>27</v>
      </c>
      <c r="H22" s="9" t="s">
        <v>28</v>
      </c>
    </row>
    <row r="23" ht="12.75">
      <c r="A23" s="9" t="s">
        <v>29</v>
      </c>
    </row>
  </sheetData>
  <sheetProtection/>
  <printOptions/>
  <pageMargins left="0.75" right="0.75" top="1" bottom="1" header="0.5" footer="0.5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Rumen Yordanov</cp:lastModifiedBy>
  <cp:lastPrinted>2002-02-14T21:31:27Z</cp:lastPrinted>
  <dcterms:created xsi:type="dcterms:W3CDTF">2002-02-14T16:53:11Z</dcterms:created>
  <dcterms:modified xsi:type="dcterms:W3CDTF">2022-05-03T13:56:23Z</dcterms:modified>
  <cp:category/>
  <cp:version/>
  <cp:contentType/>
  <cp:contentStatus/>
</cp:coreProperties>
</file>